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SMI_ vezetői\"/>
    </mc:Choice>
  </mc:AlternateContent>
  <bookViews>
    <workbookView xWindow="0" yWindow="0" windowWidth="28800" windowHeight="12432"/>
  </bookViews>
  <sheets>
    <sheet name="Munka1" sheetId="1" r:id="rId1"/>
  </sheets>
  <definedNames>
    <definedName name="_xlnm._FilterDatabase" localSheetId="0" hidden="1">Munka1!$A$2:$J$46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D37" i="1" l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C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<sst xmlns="http://schemas.openxmlformats.org/spreadsheetml/2006/main" count="106" uniqueCount="64">
  <si>
    <t>Szerződés hatályba lépése</t>
  </si>
  <si>
    <t>Megjegyzés</t>
  </si>
  <si>
    <t>Zárás alatt.</t>
  </si>
  <si>
    <t>Szerződés/Támogatás tárgya</t>
  </si>
  <si>
    <t>Szerződő fél/Kedvezményezett megnevezése</t>
  </si>
  <si>
    <t xml:space="preserve">TOP-6.1.1-16-TB1-2017-00001
A Szarkaláb utcai átkötőszakasz és a Kerék utca korszerűsítése az Ipari Parkban </t>
  </si>
  <si>
    <t xml:space="preserve">TOP-6.1.1-15-TB1-2016-00001
VII-es telepi iparterület fejlesztése </t>
  </si>
  <si>
    <t>TOP-6.1.5-15-TB1-2016-00001
Iparterületek közlekedésfejlesztése Tatabányán</t>
  </si>
  <si>
    <t>TOP-6.1.5-16-TB1-2017-00001
Az Üveggyári út 2. ütemének kiépítése</t>
  </si>
  <si>
    <t>TOP-6.1.4-15-TB1-2016-00002
A Tulipános ház turisztikai célú felújítása</t>
  </si>
  <si>
    <t xml:space="preserve">TOP-6.1.5-16-TB1-2017-00002
Bánhida és Sárberek városrészek összekötését biztosító útfejlesztés </t>
  </si>
  <si>
    <t>TOP-6.2.1-19-TB1-2019-00001
Bölcsődefejlesztés Tatabányán III.</t>
  </si>
  <si>
    <t>TOP-6.2.1-15-TB1-2016-00001
Bölcsődefejlesztés Tatabányán I.</t>
  </si>
  <si>
    <t>TOP-6.2.1-15-TB1-2016-00002
Óvodafejlesztés Tatabányán – Sárberki Óvoda</t>
  </si>
  <si>
    <t>TOP-6.2.1-15-TB1-2016-00003
Óvodafejlesztés Tatabányán – Gyermekkert Óvoda</t>
  </si>
  <si>
    <t>TOP-6.2.1-16-TB1-2017-00001
Óvodafejlesztés Tatabányán - Arany János Óvoda</t>
  </si>
  <si>
    <t>TOP-6.2.1-16-TB1-2017-00002
Bölcsődefejlesztés Tatabányán II. – Sárberki Bölcsőde</t>
  </si>
  <si>
    <t>TOP-6.2.1-16-TB1-2017-00003
Bölcsődefejlesztés Tatabányán II. – Kertvárosi Bölcsőde</t>
  </si>
  <si>
    <t>TOP-6.1.4-15-TB1-2016-00001
Gerecse kapuja turisztikai látogatóközpont kialakítása</t>
  </si>
  <si>
    <t>TOP-6.4.1-15-TB1-2016-00002
Fenntartható Városi Mobilitási Terv készítése</t>
  </si>
  <si>
    <t>TOP-6.3.2-16-TB1-2017-00001
Tatabányai Millenniumi Közpark fejlesztése</t>
  </si>
  <si>
    <t>TOP-6.3.2-15-TB1-2016-00001
A városközpont és Dózsakert közösségi tereinek rekonstrukciója</t>
  </si>
  <si>
    <t>TOP-6.4.1-15-TB1-2016-00001
Bánhida és Dózsakert komplex kerékpáros közlekedésfejlesztése</t>
  </si>
  <si>
    <t>TOP-6.4.1-16-TB1-2017-00001
Általér-völgyi kerékpárút II. ütem - a tatabányai szakasz és csatlakozások kiépítése</t>
  </si>
  <si>
    <t>TOP-6.5.1-15-TB1-2016-00005
A Bányász Művelődési Otthon energetikai korszerűsítése</t>
  </si>
  <si>
    <t>TOP-6.5.1-15-TB1-2016-00006
A Puskin Művelődési Ház energetikai korszerűsítése</t>
  </si>
  <si>
    <t>TOP-6.5.1-15-TB1-2016-00009
A Turul Óvoda energetikai korszerűsítése</t>
  </si>
  <si>
    <t>TOP-6.5.1-15-TB1-2016-00010
A Kodály Zoltán Óvoda energetikai korszerűsítése</t>
  </si>
  <si>
    <t>TOP-6.5.1-15-TB1-2016-00001
A Dózsa Iskola energetikai korszerűsítése</t>
  </si>
  <si>
    <t>TOP-6.5.1-15-TB1-2016-00002
A Kertvárosi Általános Iskola Verebély Utcai telephely energetikai korszerűsítése</t>
  </si>
  <si>
    <t>TOP-6.5.1-15-TB1-2016-00003
A Széchenyi Iskola energetikai korszerűsítése</t>
  </si>
  <si>
    <t>TOP-6.5.1-16-TB1-2017-00001
Szolgáltatóházak energetikai korszerűsítése Tatabányán</t>
  </si>
  <si>
    <t>TOP-6.5.1-16-TB1-2017-00002
Óvodák energetikai korszerűsítése Tatabányán</t>
  </si>
  <si>
    <t>TOP-6.5.1-16-TB1-2019-00003
Tatabányai közintézmények napelemes fejlesztése I.</t>
  </si>
  <si>
    <t>TOP-6.5.1-16-TB1-2019-00004
Tatabányai közintézmények napelemes fejlesztése II.</t>
  </si>
  <si>
    <t>TOP-6.5.1-19-TB1-2020-00001
Éltes Mátyás Iskola energetikai korszerűsítése</t>
  </si>
  <si>
    <t>TOP-6.6.1-15-TB1-2016-00001
Egészségügyi alapellátás fejlesztése Tatabányán I.</t>
  </si>
  <si>
    <t>TOP-6.6.1-16-TB1-2017-00002
Egészségügyi alapellátás infrastrukturális fejlesztése Újvárosban</t>
  </si>
  <si>
    <t>TOP-6.6.1-16-TB1-2017-00001
Egészségügyi alapellátás infrastrukturális fejlesztése Dózsakertben</t>
  </si>
  <si>
    <t>TOP-6.7.1-16-TB1-2017-00001
VI-os telep leromlott területeinek rehabilitációja</t>
  </si>
  <si>
    <t>TOP-6.6.2-15-TB1-2016-00001
Tatabánya szociális alapellátó intézményeinek fejlesztése</t>
  </si>
  <si>
    <t>TOP-6.8.2-15-TB1-2016-00001
Tatabányai Foglalkoztatási Paktum</t>
  </si>
  <si>
    <t>TOP-6.8.2-16-TB1-2018-00001
Tatabányai Foglalkoztatási Paktum II.</t>
  </si>
  <si>
    <t xml:space="preserve">TOP-6.9.1-15-TB1-2016-00001
Társadalmi együttműködés erősítése Tatabányán I. </t>
  </si>
  <si>
    <t>TOP-6.9.1-16-TB1-2017-00001
Társadalmi együttműködés erősítése Tatabányán II.</t>
  </si>
  <si>
    <t>TOP-7.1.1-16-H-ERFA-2019-00322
Tatabánya közösségi házainak felújítása, fejlesztése</t>
  </si>
  <si>
    <t>Önerő (Ft)</t>
  </si>
  <si>
    <t>Összes költség (Ft)</t>
  </si>
  <si>
    <t>KÖZÉRDEKŰ ADATOK PROJEKTEKRŐL</t>
  </si>
  <si>
    <t>EFOP-1.9.9-17-2017-00001
Bölcsődei szakemberek szakmai fejlesztése Tatabányán</t>
  </si>
  <si>
    <t>Projekt megvalósításának kezdete</t>
  </si>
  <si>
    <t>Innovációs és Technológiai Minisztérium
Környezeti és Energiahatékonysági
Operatív Programok Irányító Hatósága/Tatabánya Megyei Jogú Város Önkormányzata</t>
  </si>
  <si>
    <t>KEHOP-1.2.1-18-2019-00244
Klímatudatosság erősítése Tatabányán</t>
  </si>
  <si>
    <t>Miniszterelnökség 
Európai Uniós Fejlesztések
Koordinációjáért Felelős Helyettes
Államtitkár/Tatabánya Megyei Jogú Város Önkormányzata</t>
  </si>
  <si>
    <t>KÖFOP-1.2.1-VEKOP-16-2017-01291
Tatabánya Megyei Jogú Város Önkormányzata ASP központhoz történő interfészes csatlakozásának megvalósítása</t>
  </si>
  <si>
    <t>Záró elszámolás döntés dátuma</t>
  </si>
  <si>
    <t>Nettó!</t>
  </si>
  <si>
    <t>Támogatás összege
(bruttó Ft)</t>
  </si>
  <si>
    <t>Miniszterelnökség 
Területfejlesztési Operatív Programok Irányító Hatóság/ Tatabánya Megyei Jogú Város Önkormányzata</t>
  </si>
  <si>
    <t>Nemzetgazdasági Minisztérium Regionális Fejlesztési Operatív Programok Irányító Hatósága/ Tatabánya Megyei Jogú Város Önkormányzata</t>
  </si>
  <si>
    <t>Pénzügyminisztérium Regionális Fejlesztési Operatív Programok Irányító Hatóság/ Tatabánya Megyei Jogú Város Önkormányzata</t>
  </si>
  <si>
    <t>Közigazgatási és Területfejlesztési Minisztérium/ Tatabánya Megyei Jogú Város Önkormányzata</t>
  </si>
  <si>
    <t>Pénzügyminisztérium Regionális Fejlesztési Operatív Programok Irányító Hatósága/ Tatabánya Megyei Jogú Város Önkormányzata</t>
  </si>
  <si>
    <t xml:space="preserve">Miniszterelnökség Emberi Erőforrás Fejlesztési Programok Végrehajtásáért Felelős Helyettes Államtitkárság/Tatabánya Megyei Jogú Város Önkormányzata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</si>
</sst>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</font>
    <font>
      <sz val="9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rgb="FF000000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4" fontId="3" fillId="2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3" fontId="5" fillId="0" borderId="2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3" fontId="9" fillId="0" borderId="2" xfId="0" applyNumberFormat="1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" fillId="0" borderId="0" xfId="0" applyNumberFormat="1" applyFont="1" applyAlignment="1">
      <alignment horizontal="right"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3" fontId="8" fillId="0" borderId="0" xfId="0" applyNumberFormat="1" applyFont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4" fontId="4" fillId="0" borderId="3" xfId="0" quotePrefix="1" applyNumberFormat="1" applyFont="1" applyFill="1" applyBorder="1" applyAlignment="1">
      <alignment horizontal="left" vertical="center" wrapText="1"/>
    </xf>
    <xf numFmtId="1" fontId="4" fillId="0" borderId="3" xfId="0" quotePrefix="1" applyNumberFormat="1" applyFont="1" applyFill="1" applyBorder="1" applyAlignment="1">
      <alignment horizontal="left" vertical="center" wrapText="1"/>
    </xf>
    <xf numFmtId="3" fontId="6" fillId="0" borderId="4" xfId="0" applyNumberFormat="1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vertical="center"/>
    </xf>
    <xf numFmtId="14" fontId="5" fillId="0" borderId="4" xfId="0" applyNumberFormat="1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vertical="center" wrapText="1"/>
    </xf>
    <xf numFmtId="14" fontId="6" fillId="0" borderId="4" xfId="0" applyNumberFormat="1" applyFont="1" applyFill="1" applyBorder="1" applyAlignment="1">
      <alignment vertical="center"/>
    </xf>
    <xf numFmtId="14" fontId="5" fillId="0" borderId="4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vertical="center" wrapText="1"/>
    </xf>
    <xf numFmtId="3" fontId="6" fillId="0" borderId="2" xfId="0" applyNumberFormat="1" applyFont="1" applyFill="1" applyBorder="1" applyAlignment="1">
      <alignment vertical="center"/>
    </xf>
    <xf numFmtId="14" fontId="6" fillId="0" borderId="2" xfId="0" applyNumberFormat="1" applyFont="1" applyFill="1" applyBorder="1" applyAlignment="1">
      <alignment vertical="center"/>
    </xf>
    <xf numFmtId="14" fontId="4" fillId="0" borderId="2" xfId="0" quotePrefix="1" applyNumberFormat="1" applyFont="1" applyFill="1" applyBorder="1" applyAlignment="1">
      <alignment horizontal="left" vertical="center" wrapText="1"/>
    </xf>
    <xf numFmtId="1" fontId="4" fillId="0" borderId="2" xfId="0" quotePrefix="1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vertical="center"/>
    </xf>
    <xf numFmtId="14" fontId="5" fillId="0" borderId="2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5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3" fontId="10" fillId="0" borderId="4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abSelected="1" workbookViewId="0">
      <pane ySplit="2" topLeftCell="A3" activePane="bottomLeft" state="frozen"/>
      <selection pane="bottomLeft" activeCell="L8" sqref="K8:L8"/>
    </sheetView>
  </sheetViews>
  <sheetFormatPr defaultRowHeight="14.4" x14ac:dyDescent="0.3"/>
  <cols>
    <col min="1" max="1" width="31" style="13" customWidth="1"/>
    <col min="2" max="2" width="27.5546875" style="14" customWidth="1"/>
    <col min="3" max="3" width="20.88671875" style="3" customWidth="1"/>
    <col min="4" max="4" width="21.5546875" style="3" customWidth="1"/>
    <col min="5" max="6" width="19.44140625" style="3" customWidth="1"/>
    <col min="7" max="8" width="20" style="3" customWidth="1"/>
    <col min="9" max="9" width="26.88671875" style="3" customWidth="1"/>
    <col min="10" max="10" width="10" style="3" bestFit="1" customWidth="1"/>
    <col min="11" max="16384" width="8.88671875" style="3"/>
  </cols>
  <sheetData>
    <row r="1" spans="1:9" s="2" customFormat="1" ht="82.95" customHeight="1" x14ac:dyDescent="0.3">
      <c r="A1" s="38" t="s">
        <v>48</v>
      </c>
      <c r="B1" s="38"/>
      <c r="C1" s="38"/>
      <c r="D1" s="38"/>
      <c r="E1" s="38"/>
      <c r="F1" s="38"/>
      <c r="G1" s="38"/>
      <c r="H1" s="38"/>
      <c r="I1" s="38"/>
    </row>
    <row r="2" spans="1:9" ht="24" x14ac:dyDescent="0.3">
      <c r="A2" s="1" t="s">
        <v>4</v>
      </c>
      <c r="B2" s="1" t="s">
        <v>3</v>
      </c>
      <c r="C2" s="1" t="s">
        <v>57</v>
      </c>
      <c r="D2" s="1" t="s">
        <v>46</v>
      </c>
      <c r="E2" s="1" t="s">
        <v>47</v>
      </c>
      <c r="F2" s="1" t="s">
        <v>0</v>
      </c>
      <c r="G2" s="1" t="s">
        <v>50</v>
      </c>
      <c r="H2" s="1" t="s">
        <v>55</v>
      </c>
      <c r="I2" s="1" t="s">
        <v>1</v>
      </c>
    </row>
    <row r="3" spans="1:9" s="2" customFormat="1" ht="48" x14ac:dyDescent="0.3">
      <c r="A3" s="19" t="s">
        <v>58</v>
      </c>
      <c r="B3" s="20" t="s">
        <v>5</v>
      </c>
      <c r="C3" s="21">
        <v>323000000</v>
      </c>
      <c r="D3" s="21">
        <v>77465345</v>
      </c>
      <c r="E3" s="22">
        <f>C3+D3</f>
        <v>400465345</v>
      </c>
      <c r="F3" s="23">
        <v>43053</v>
      </c>
      <c r="G3" s="23">
        <v>43374</v>
      </c>
      <c r="H3" s="23"/>
      <c r="I3" s="24" t="s">
        <v>2</v>
      </c>
    </row>
    <row r="4" spans="1:9" s="2" customFormat="1" ht="48" x14ac:dyDescent="0.3">
      <c r="A4" s="19" t="s">
        <v>60</v>
      </c>
      <c r="B4" s="39" t="s">
        <v>6</v>
      </c>
      <c r="C4" s="21">
        <v>209861299</v>
      </c>
      <c r="D4" s="21">
        <v>88088632</v>
      </c>
      <c r="E4" s="22">
        <f t="shared" ref="E4:E33" si="0">C4+D4</f>
        <v>297949931</v>
      </c>
      <c r="F4" s="25">
        <v>42716</v>
      </c>
      <c r="G4" s="25">
        <v>42767</v>
      </c>
      <c r="H4" s="25">
        <v>43671</v>
      </c>
      <c r="I4" s="22"/>
    </row>
    <row r="5" spans="1:9" s="2" customFormat="1" ht="48" x14ac:dyDescent="0.3">
      <c r="A5" s="19" t="s">
        <v>60</v>
      </c>
      <c r="B5" s="39" t="s">
        <v>7</v>
      </c>
      <c r="C5" s="21">
        <v>608000000</v>
      </c>
      <c r="D5" s="21">
        <v>317353219</v>
      </c>
      <c r="E5" s="22">
        <f t="shared" si="0"/>
        <v>925353219</v>
      </c>
      <c r="F5" s="25">
        <v>42706</v>
      </c>
      <c r="G5" s="25">
        <v>42704</v>
      </c>
      <c r="H5" s="25">
        <v>44995</v>
      </c>
      <c r="I5" s="22"/>
    </row>
    <row r="6" spans="1:9" s="2" customFormat="1" ht="48" x14ac:dyDescent="0.3">
      <c r="A6" s="19" t="s">
        <v>60</v>
      </c>
      <c r="B6" s="39" t="s">
        <v>8</v>
      </c>
      <c r="C6" s="21">
        <v>484294267</v>
      </c>
      <c r="D6" s="21">
        <v>60097589</v>
      </c>
      <c r="E6" s="22">
        <f t="shared" si="0"/>
        <v>544391856</v>
      </c>
      <c r="F6" s="25">
        <v>43089</v>
      </c>
      <c r="G6" s="25">
        <v>42962</v>
      </c>
      <c r="H6" s="25">
        <v>43671</v>
      </c>
      <c r="I6" s="22"/>
    </row>
    <row r="7" spans="1:9" s="2" customFormat="1" ht="48" x14ac:dyDescent="0.3">
      <c r="A7" s="19" t="s">
        <v>58</v>
      </c>
      <c r="B7" s="20" t="s">
        <v>9</v>
      </c>
      <c r="C7" s="22">
        <v>1617335621</v>
      </c>
      <c r="D7" s="21">
        <v>113756193</v>
      </c>
      <c r="E7" s="22">
        <f t="shared" si="0"/>
        <v>1731091814</v>
      </c>
      <c r="F7" s="23">
        <v>42706</v>
      </c>
      <c r="G7" s="23">
        <v>42726</v>
      </c>
      <c r="H7" s="23">
        <v>45260</v>
      </c>
      <c r="I7" s="40" t="s">
        <v>56</v>
      </c>
    </row>
    <row r="8" spans="1:9" s="2" customFormat="1" ht="48" x14ac:dyDescent="0.3">
      <c r="A8" s="19" t="s">
        <v>58</v>
      </c>
      <c r="B8" s="20" t="s">
        <v>10</v>
      </c>
      <c r="C8" s="21">
        <v>3624498193</v>
      </c>
      <c r="D8" s="21">
        <v>3250983482</v>
      </c>
      <c r="E8" s="22">
        <f t="shared" si="0"/>
        <v>6875481675</v>
      </c>
      <c r="F8" s="23">
        <v>43472</v>
      </c>
      <c r="G8" s="23">
        <v>43405</v>
      </c>
      <c r="H8" s="23">
        <v>45302</v>
      </c>
      <c r="I8" s="22"/>
    </row>
    <row r="9" spans="1:9" s="2" customFormat="1" ht="63.6" customHeight="1" x14ac:dyDescent="0.3">
      <c r="A9" s="19" t="s">
        <v>58</v>
      </c>
      <c r="B9" s="20" t="s">
        <v>11</v>
      </c>
      <c r="C9" s="21">
        <f>350000000-86986428</f>
        <v>263013572</v>
      </c>
      <c r="D9" s="21">
        <v>397031709</v>
      </c>
      <c r="E9" s="22">
        <f t="shared" si="0"/>
        <v>660045281</v>
      </c>
      <c r="F9" s="23">
        <v>43956</v>
      </c>
      <c r="G9" s="26">
        <v>45291</v>
      </c>
      <c r="H9" s="26"/>
      <c r="I9" s="24" t="s">
        <v>2</v>
      </c>
    </row>
    <row r="10" spans="1:9" s="2" customFormat="1" ht="63.6" customHeight="1" x14ac:dyDescent="0.3">
      <c r="A10" s="19" t="s">
        <v>60</v>
      </c>
      <c r="B10" s="27" t="s">
        <v>12</v>
      </c>
      <c r="C10" s="28">
        <v>302786326</v>
      </c>
      <c r="D10" s="21">
        <v>19035957</v>
      </c>
      <c r="E10" s="22">
        <f t="shared" si="0"/>
        <v>321822283</v>
      </c>
      <c r="F10" s="29">
        <v>42684</v>
      </c>
      <c r="G10" s="29">
        <v>42619</v>
      </c>
      <c r="H10" s="29">
        <v>44495</v>
      </c>
      <c r="I10" s="22"/>
    </row>
    <row r="11" spans="1:9" s="2" customFormat="1" ht="63.6" customHeight="1" x14ac:dyDescent="0.3">
      <c r="A11" s="19" t="s">
        <v>60</v>
      </c>
      <c r="B11" s="27" t="s">
        <v>13</v>
      </c>
      <c r="C11" s="28">
        <v>163525610</v>
      </c>
      <c r="D11" s="21"/>
      <c r="E11" s="22">
        <f t="shared" si="0"/>
        <v>163525610</v>
      </c>
      <c r="F11" s="29">
        <v>42662</v>
      </c>
      <c r="G11" s="29">
        <v>42641</v>
      </c>
      <c r="H11" s="29">
        <v>43886</v>
      </c>
      <c r="I11" s="22"/>
    </row>
    <row r="12" spans="1:9" s="2" customFormat="1" ht="63.6" customHeight="1" x14ac:dyDescent="0.3">
      <c r="A12" s="19" t="s">
        <v>59</v>
      </c>
      <c r="B12" s="27" t="s">
        <v>14</v>
      </c>
      <c r="C12" s="28">
        <v>92929324</v>
      </c>
      <c r="D12" s="21">
        <v>0</v>
      </c>
      <c r="E12" s="22">
        <f t="shared" si="0"/>
        <v>92929324</v>
      </c>
      <c r="F12" s="29">
        <v>42662</v>
      </c>
      <c r="G12" s="29">
        <v>42619</v>
      </c>
      <c r="H12" s="29">
        <v>44008</v>
      </c>
      <c r="I12" s="22"/>
    </row>
    <row r="13" spans="1:9" s="2" customFormat="1" ht="63.6" customHeight="1" x14ac:dyDescent="0.3">
      <c r="A13" s="19" t="s">
        <v>59</v>
      </c>
      <c r="B13" s="27" t="s">
        <v>15</v>
      </c>
      <c r="C13" s="28">
        <v>214503740</v>
      </c>
      <c r="D13" s="21">
        <v>180456348</v>
      </c>
      <c r="E13" s="22">
        <f t="shared" si="0"/>
        <v>394960088</v>
      </c>
      <c r="F13" s="29">
        <v>43112</v>
      </c>
      <c r="G13" s="29">
        <v>43132</v>
      </c>
      <c r="H13" s="29">
        <v>44910</v>
      </c>
      <c r="I13" s="22"/>
    </row>
    <row r="14" spans="1:9" s="2" customFormat="1" ht="63.6" customHeight="1" x14ac:dyDescent="0.3">
      <c r="A14" s="19" t="s">
        <v>60</v>
      </c>
      <c r="B14" s="27" t="s">
        <v>16</v>
      </c>
      <c r="C14" s="28">
        <v>149385000</v>
      </c>
      <c r="D14" s="21">
        <v>18818927</v>
      </c>
      <c r="E14" s="22">
        <f t="shared" si="0"/>
        <v>168203927</v>
      </c>
      <c r="F14" s="29">
        <v>43112</v>
      </c>
      <c r="G14" s="29">
        <v>43084</v>
      </c>
      <c r="H14" s="29">
        <v>44095</v>
      </c>
      <c r="I14" s="22"/>
    </row>
    <row r="15" spans="1:9" s="2" customFormat="1" ht="63.6" customHeight="1" x14ac:dyDescent="0.3">
      <c r="A15" s="19" t="s">
        <v>60</v>
      </c>
      <c r="B15" s="27" t="s">
        <v>17</v>
      </c>
      <c r="C15" s="28">
        <v>99897000</v>
      </c>
      <c r="D15" s="21">
        <v>21874409</v>
      </c>
      <c r="E15" s="22">
        <f t="shared" si="0"/>
        <v>121771409</v>
      </c>
      <c r="F15" s="29">
        <v>43112</v>
      </c>
      <c r="G15" s="29">
        <v>43084</v>
      </c>
      <c r="H15" s="29">
        <v>43864</v>
      </c>
      <c r="I15" s="22"/>
    </row>
    <row r="16" spans="1:9" s="2" customFormat="1" ht="63.6" customHeight="1" x14ac:dyDescent="0.3">
      <c r="A16" s="19" t="s">
        <v>60</v>
      </c>
      <c r="B16" s="27" t="s">
        <v>18</v>
      </c>
      <c r="C16" s="28">
        <v>432002114</v>
      </c>
      <c r="D16" s="21">
        <v>263815380</v>
      </c>
      <c r="E16" s="22">
        <f t="shared" si="0"/>
        <v>695817494</v>
      </c>
      <c r="F16" s="29">
        <v>42723</v>
      </c>
      <c r="G16" s="29">
        <v>42552</v>
      </c>
      <c r="H16" s="29">
        <v>43873</v>
      </c>
      <c r="I16" s="22"/>
    </row>
    <row r="17" spans="1:9" s="2" customFormat="1" ht="63.6" customHeight="1" x14ac:dyDescent="0.3">
      <c r="A17" s="19" t="s">
        <v>59</v>
      </c>
      <c r="B17" s="27" t="s">
        <v>19</v>
      </c>
      <c r="C17" s="28">
        <v>30815982</v>
      </c>
      <c r="D17" s="21">
        <v>0</v>
      </c>
      <c r="E17" s="22">
        <f t="shared" si="0"/>
        <v>30815982</v>
      </c>
      <c r="F17" s="29">
        <v>42571</v>
      </c>
      <c r="G17" s="29">
        <v>42538</v>
      </c>
      <c r="H17" s="29">
        <v>42878</v>
      </c>
      <c r="I17" s="22"/>
    </row>
    <row r="18" spans="1:9" s="2" customFormat="1" ht="60" customHeight="1" x14ac:dyDescent="0.3">
      <c r="A18" s="19" t="s">
        <v>58</v>
      </c>
      <c r="B18" s="20" t="s">
        <v>20</v>
      </c>
      <c r="C18" s="21">
        <v>813588749</v>
      </c>
      <c r="D18" s="21">
        <v>77800177</v>
      </c>
      <c r="E18" s="22">
        <f t="shared" si="0"/>
        <v>891388926</v>
      </c>
      <c r="F18" s="23">
        <v>43273</v>
      </c>
      <c r="G18" s="23">
        <v>43131</v>
      </c>
      <c r="H18" s="23">
        <v>45328</v>
      </c>
      <c r="I18" s="22"/>
    </row>
    <row r="19" spans="1:9" s="2" customFormat="1" ht="73.8" customHeight="1" x14ac:dyDescent="0.3">
      <c r="A19" s="19" t="s">
        <v>58</v>
      </c>
      <c r="B19" s="20" t="s">
        <v>21</v>
      </c>
      <c r="C19" s="21">
        <v>2663474774</v>
      </c>
      <c r="D19" s="21">
        <v>1770039204</v>
      </c>
      <c r="E19" s="22">
        <f t="shared" si="0"/>
        <v>4433513978</v>
      </c>
      <c r="F19" s="23">
        <v>42720</v>
      </c>
      <c r="G19" s="23">
        <v>42737</v>
      </c>
      <c r="H19" s="23">
        <v>45299</v>
      </c>
      <c r="I19" s="41" t="s">
        <v>56</v>
      </c>
    </row>
    <row r="20" spans="1:9" s="2" customFormat="1" ht="48" x14ac:dyDescent="0.3">
      <c r="A20" s="19" t="s">
        <v>58</v>
      </c>
      <c r="B20" s="20" t="s">
        <v>22</v>
      </c>
      <c r="C20" s="21">
        <v>408911110</v>
      </c>
      <c r="D20" s="21">
        <v>133185627</v>
      </c>
      <c r="E20" s="22">
        <f t="shared" si="0"/>
        <v>542096737</v>
      </c>
      <c r="F20" s="23">
        <v>42556</v>
      </c>
      <c r="G20" s="23">
        <v>42556</v>
      </c>
      <c r="H20" s="23">
        <v>45114</v>
      </c>
      <c r="I20" s="22"/>
    </row>
    <row r="21" spans="1:9" s="2" customFormat="1" ht="48" x14ac:dyDescent="0.3">
      <c r="A21" s="19" t="s">
        <v>58</v>
      </c>
      <c r="B21" s="20" t="s">
        <v>23</v>
      </c>
      <c r="C21" s="21">
        <v>808154266</v>
      </c>
      <c r="D21" s="21">
        <v>119055014</v>
      </c>
      <c r="E21" s="22">
        <f t="shared" si="0"/>
        <v>927209280</v>
      </c>
      <c r="F21" s="23">
        <v>43091</v>
      </c>
      <c r="G21" s="23">
        <v>43115</v>
      </c>
      <c r="H21" s="23">
        <v>45404</v>
      </c>
      <c r="I21" s="24"/>
    </row>
    <row r="22" spans="1:9" s="2" customFormat="1" ht="48" x14ac:dyDescent="0.3">
      <c r="A22" s="19" t="s">
        <v>58</v>
      </c>
      <c r="B22" s="20" t="s">
        <v>24</v>
      </c>
      <c r="C22" s="21">
        <v>83159661</v>
      </c>
      <c r="D22" s="21">
        <v>0</v>
      </c>
      <c r="E22" s="22">
        <f t="shared" si="0"/>
        <v>83159661</v>
      </c>
      <c r="F22" s="23">
        <v>42702</v>
      </c>
      <c r="G22" s="23">
        <v>42664</v>
      </c>
      <c r="H22" s="23">
        <v>45201</v>
      </c>
      <c r="I22" s="22"/>
    </row>
    <row r="23" spans="1:9" s="2" customFormat="1" ht="48" x14ac:dyDescent="0.3">
      <c r="A23" s="19" t="s">
        <v>58</v>
      </c>
      <c r="B23" s="20" t="s">
        <v>25</v>
      </c>
      <c r="C23" s="21">
        <v>36488388</v>
      </c>
      <c r="D23" s="21">
        <v>42613443</v>
      </c>
      <c r="E23" s="22">
        <f t="shared" si="0"/>
        <v>79101831</v>
      </c>
      <c r="F23" s="23">
        <v>42711</v>
      </c>
      <c r="G23" s="23">
        <v>42719</v>
      </c>
      <c r="H23" s="23">
        <v>45097</v>
      </c>
      <c r="I23" s="22"/>
    </row>
    <row r="24" spans="1:9" s="2" customFormat="1" ht="48" x14ac:dyDescent="0.3">
      <c r="A24" s="19" t="s">
        <v>58</v>
      </c>
      <c r="B24" s="20" t="s">
        <v>26</v>
      </c>
      <c r="C24" s="21">
        <v>60332563</v>
      </c>
      <c r="D24" s="21">
        <v>24438326</v>
      </c>
      <c r="E24" s="22">
        <f t="shared" si="0"/>
        <v>84770889</v>
      </c>
      <c r="F24" s="23">
        <v>42702</v>
      </c>
      <c r="G24" s="23">
        <v>42719</v>
      </c>
      <c r="H24" s="23">
        <v>45174</v>
      </c>
      <c r="I24" s="22"/>
    </row>
    <row r="25" spans="1:9" s="2" customFormat="1" ht="48" x14ac:dyDescent="0.3">
      <c r="A25" s="19" t="s">
        <v>58</v>
      </c>
      <c r="B25" s="20" t="s">
        <v>27</v>
      </c>
      <c r="C25" s="21">
        <v>47274780</v>
      </c>
      <c r="D25" s="21">
        <v>19311886</v>
      </c>
      <c r="E25" s="22">
        <f t="shared" si="0"/>
        <v>66586666</v>
      </c>
      <c r="F25" s="23">
        <v>42711</v>
      </c>
      <c r="G25" s="23">
        <v>42644</v>
      </c>
      <c r="H25" s="23">
        <v>45146</v>
      </c>
      <c r="I25" s="22"/>
    </row>
    <row r="26" spans="1:9" s="2" customFormat="1" ht="45.6" customHeight="1" x14ac:dyDescent="0.3">
      <c r="A26" s="19" t="s">
        <v>58</v>
      </c>
      <c r="B26" s="27" t="s">
        <v>28</v>
      </c>
      <c r="C26" s="28">
        <v>231619899</v>
      </c>
      <c r="D26" s="21">
        <v>144097021</v>
      </c>
      <c r="E26" s="22">
        <f t="shared" si="0"/>
        <v>375716920</v>
      </c>
      <c r="F26" s="29">
        <v>42702</v>
      </c>
      <c r="G26" s="29">
        <v>42644</v>
      </c>
      <c r="H26" s="29">
        <v>45043</v>
      </c>
      <c r="I26" s="22"/>
    </row>
    <row r="27" spans="1:9" s="2" customFormat="1" ht="49.8" customHeight="1" x14ac:dyDescent="0.3">
      <c r="A27" s="19" t="s">
        <v>58</v>
      </c>
      <c r="B27" s="27" t="s">
        <v>29</v>
      </c>
      <c r="C27" s="28">
        <v>179758294</v>
      </c>
      <c r="D27" s="21">
        <v>46806790</v>
      </c>
      <c r="E27" s="22">
        <f t="shared" si="0"/>
        <v>226565084</v>
      </c>
      <c r="F27" s="29">
        <v>42702</v>
      </c>
      <c r="G27" s="29">
        <v>42644</v>
      </c>
      <c r="H27" s="29">
        <v>45043</v>
      </c>
      <c r="I27" s="22"/>
    </row>
    <row r="28" spans="1:9" s="2" customFormat="1" ht="48" x14ac:dyDescent="0.3">
      <c r="A28" s="19" t="s">
        <v>58</v>
      </c>
      <c r="B28" s="27" t="s">
        <v>30</v>
      </c>
      <c r="C28" s="28">
        <v>113331057</v>
      </c>
      <c r="D28" s="21">
        <v>137009668</v>
      </c>
      <c r="E28" s="22">
        <f t="shared" si="0"/>
        <v>250340725</v>
      </c>
      <c r="F28" s="29">
        <v>42702</v>
      </c>
      <c r="G28" s="29">
        <v>42719</v>
      </c>
      <c r="H28" s="29">
        <v>45043</v>
      </c>
      <c r="I28" s="22"/>
    </row>
    <row r="29" spans="1:9" s="2" customFormat="1" ht="52.8" customHeight="1" x14ac:dyDescent="0.3">
      <c r="A29" s="19" t="s">
        <v>58</v>
      </c>
      <c r="B29" s="20" t="s">
        <v>31</v>
      </c>
      <c r="C29" s="21">
        <v>122300771</v>
      </c>
      <c r="D29" s="21">
        <v>200248953</v>
      </c>
      <c r="E29" s="22">
        <f t="shared" si="0"/>
        <v>322549724</v>
      </c>
      <c r="F29" s="23">
        <v>43284</v>
      </c>
      <c r="G29" s="23">
        <v>43038</v>
      </c>
      <c r="H29" s="23"/>
      <c r="I29" s="24" t="s">
        <v>2</v>
      </c>
    </row>
    <row r="30" spans="1:9" s="2" customFormat="1" ht="65.400000000000006" customHeight="1" x14ac:dyDescent="0.3">
      <c r="A30" s="19" t="s">
        <v>58</v>
      </c>
      <c r="B30" s="20" t="s">
        <v>32</v>
      </c>
      <c r="C30" s="21">
        <v>211251613</v>
      </c>
      <c r="D30" s="21">
        <v>51527082</v>
      </c>
      <c r="E30" s="22">
        <f t="shared" si="0"/>
        <v>262778695</v>
      </c>
      <c r="F30" s="23">
        <v>43284</v>
      </c>
      <c r="G30" s="23">
        <v>43035</v>
      </c>
      <c r="H30" s="23"/>
      <c r="I30" s="24" t="s">
        <v>2</v>
      </c>
    </row>
    <row r="31" spans="1:9" s="2" customFormat="1" ht="48" x14ac:dyDescent="0.3">
      <c r="A31" s="19" t="s">
        <v>58</v>
      </c>
      <c r="B31" s="20" t="s">
        <v>33</v>
      </c>
      <c r="C31" s="21">
        <v>80101291</v>
      </c>
      <c r="D31" s="21">
        <v>0</v>
      </c>
      <c r="E31" s="22">
        <f t="shared" si="0"/>
        <v>80101291</v>
      </c>
      <c r="F31" s="23">
        <v>43899</v>
      </c>
      <c r="G31" s="23">
        <v>43678</v>
      </c>
      <c r="H31" s="23">
        <v>45509</v>
      </c>
      <c r="I31" s="22"/>
    </row>
    <row r="32" spans="1:9" s="2" customFormat="1" ht="48" x14ac:dyDescent="0.3">
      <c r="A32" s="19" t="s">
        <v>58</v>
      </c>
      <c r="B32" s="20" t="s">
        <v>34</v>
      </c>
      <c r="C32" s="21">
        <v>39718850</v>
      </c>
      <c r="D32" s="21">
        <v>7549481</v>
      </c>
      <c r="E32" s="22">
        <f t="shared" si="0"/>
        <v>47268331</v>
      </c>
      <c r="F32" s="23">
        <v>43902</v>
      </c>
      <c r="G32" s="23">
        <v>43678</v>
      </c>
      <c r="H32" s="23">
        <v>45435</v>
      </c>
      <c r="I32" s="22"/>
    </row>
    <row r="33" spans="1:10" s="2" customFormat="1" ht="52.2" customHeight="1" x14ac:dyDescent="0.3">
      <c r="A33" s="19" t="s">
        <v>58</v>
      </c>
      <c r="B33" s="20" t="s">
        <v>35</v>
      </c>
      <c r="C33" s="21">
        <v>266163855</v>
      </c>
      <c r="D33" s="21">
        <v>55473327</v>
      </c>
      <c r="E33" s="22">
        <f t="shared" si="0"/>
        <v>321637182</v>
      </c>
      <c r="F33" s="23">
        <v>44211</v>
      </c>
      <c r="G33" s="23">
        <v>44200</v>
      </c>
      <c r="H33" s="23">
        <v>45362</v>
      </c>
      <c r="I33" s="22"/>
    </row>
    <row r="34" spans="1:10" s="2" customFormat="1" ht="48" x14ac:dyDescent="0.3">
      <c r="A34" s="19" t="s">
        <v>58</v>
      </c>
      <c r="B34" s="20" t="s">
        <v>36</v>
      </c>
      <c r="C34" s="21">
        <v>214133982</v>
      </c>
      <c r="D34" s="21">
        <v>58105816</v>
      </c>
      <c r="E34" s="22">
        <f>C34+D34</f>
        <v>272239798</v>
      </c>
      <c r="F34" s="23">
        <v>42655</v>
      </c>
      <c r="G34" s="23">
        <v>42671</v>
      </c>
      <c r="H34" s="23">
        <v>45112</v>
      </c>
      <c r="I34" s="22"/>
    </row>
    <row r="35" spans="1:10" s="2" customFormat="1" ht="48" x14ac:dyDescent="0.3">
      <c r="A35" s="19" t="s">
        <v>59</v>
      </c>
      <c r="B35" s="27" t="s">
        <v>37</v>
      </c>
      <c r="C35" s="28">
        <v>115160246</v>
      </c>
      <c r="D35" s="21">
        <v>0</v>
      </c>
      <c r="E35" s="22">
        <f>C35+D35</f>
        <v>115160246</v>
      </c>
      <c r="F35" s="29">
        <v>43034</v>
      </c>
      <c r="G35" s="29">
        <v>43009</v>
      </c>
      <c r="H35" s="29">
        <v>44943</v>
      </c>
      <c r="I35" s="22"/>
    </row>
    <row r="36" spans="1:10" s="2" customFormat="1" ht="63" customHeight="1" x14ac:dyDescent="0.3">
      <c r="A36" s="19" t="s">
        <v>58</v>
      </c>
      <c r="B36" s="20" t="s">
        <v>38</v>
      </c>
      <c r="C36" s="21">
        <v>235216636</v>
      </c>
      <c r="D36" s="21">
        <v>11289132</v>
      </c>
      <c r="E36" s="22">
        <f t="shared" ref="E36:E46" si="1">C36+D36</f>
        <v>246505768</v>
      </c>
      <c r="F36" s="23">
        <v>43035</v>
      </c>
      <c r="G36" s="23">
        <v>43009</v>
      </c>
      <c r="H36" s="23">
        <v>45145</v>
      </c>
      <c r="I36" s="22"/>
    </row>
    <row r="37" spans="1:10" s="2" customFormat="1" ht="83.4" customHeight="1" x14ac:dyDescent="0.3">
      <c r="A37" s="19" t="s">
        <v>61</v>
      </c>
      <c r="B37" s="20" t="s">
        <v>39</v>
      </c>
      <c r="C37" s="21">
        <v>446782782</v>
      </c>
      <c r="D37" s="21">
        <f>11600352+53791770</f>
        <v>65392122</v>
      </c>
      <c r="E37" s="22">
        <f t="shared" si="1"/>
        <v>512174904</v>
      </c>
      <c r="F37" s="23">
        <v>43270</v>
      </c>
      <c r="G37" s="23">
        <v>43206</v>
      </c>
      <c r="H37" s="23"/>
      <c r="I37" s="24" t="s">
        <v>2</v>
      </c>
    </row>
    <row r="38" spans="1:10" s="2" customFormat="1" ht="48" x14ac:dyDescent="0.3">
      <c r="A38" s="19" t="s">
        <v>62</v>
      </c>
      <c r="B38" s="27" t="s">
        <v>40</v>
      </c>
      <c r="C38" s="28">
        <v>170000000</v>
      </c>
      <c r="D38" s="21">
        <v>3692114</v>
      </c>
      <c r="E38" s="22">
        <f t="shared" si="1"/>
        <v>173692114</v>
      </c>
      <c r="F38" s="29">
        <v>42691</v>
      </c>
      <c r="G38" s="29">
        <v>42583</v>
      </c>
      <c r="H38" s="29">
        <v>44601</v>
      </c>
      <c r="I38" s="22"/>
    </row>
    <row r="39" spans="1:10" s="2" customFormat="1" ht="48" x14ac:dyDescent="0.3">
      <c r="A39" s="19" t="s">
        <v>62</v>
      </c>
      <c r="B39" s="27" t="s">
        <v>41</v>
      </c>
      <c r="C39" s="28">
        <v>299909380</v>
      </c>
      <c r="D39" s="21">
        <v>90620</v>
      </c>
      <c r="E39" s="22">
        <f t="shared" si="1"/>
        <v>300000000</v>
      </c>
      <c r="F39" s="29">
        <v>42549</v>
      </c>
      <c r="G39" s="29">
        <v>42552</v>
      </c>
      <c r="H39" s="29">
        <v>44271</v>
      </c>
      <c r="I39" s="22"/>
    </row>
    <row r="40" spans="1:10" s="2" customFormat="1" ht="48" x14ac:dyDescent="0.3">
      <c r="A40" s="19" t="s">
        <v>58</v>
      </c>
      <c r="B40" s="20" t="s">
        <v>42</v>
      </c>
      <c r="C40" s="21">
        <v>548796282</v>
      </c>
      <c r="D40" s="21">
        <v>0</v>
      </c>
      <c r="E40" s="22">
        <f t="shared" si="1"/>
        <v>548796282</v>
      </c>
      <c r="F40" s="23">
        <v>43535</v>
      </c>
      <c r="G40" s="23">
        <v>43405</v>
      </c>
      <c r="H40" s="23">
        <v>45243</v>
      </c>
      <c r="I40" s="22"/>
    </row>
    <row r="41" spans="1:10" s="2" customFormat="1" ht="50.4" customHeight="1" x14ac:dyDescent="0.3">
      <c r="A41" s="19" t="s">
        <v>59</v>
      </c>
      <c r="B41" s="27" t="s">
        <v>43</v>
      </c>
      <c r="C41" s="28">
        <v>96998140</v>
      </c>
      <c r="D41" s="21">
        <v>0</v>
      </c>
      <c r="E41" s="22">
        <f t="shared" si="1"/>
        <v>96998140</v>
      </c>
      <c r="F41" s="29">
        <v>42689</v>
      </c>
      <c r="G41" s="29">
        <v>42644</v>
      </c>
      <c r="H41" s="29">
        <v>43828</v>
      </c>
      <c r="I41" s="22"/>
    </row>
    <row r="42" spans="1:10" s="2" customFormat="1" ht="44.4" customHeight="1" x14ac:dyDescent="0.3">
      <c r="A42" s="19" t="s">
        <v>58</v>
      </c>
      <c r="B42" s="20" t="s">
        <v>44</v>
      </c>
      <c r="C42" s="21">
        <v>311084999</v>
      </c>
      <c r="D42" s="21">
        <v>0</v>
      </c>
      <c r="E42" s="22">
        <f t="shared" si="1"/>
        <v>311084999</v>
      </c>
      <c r="F42" s="23">
        <v>43270</v>
      </c>
      <c r="G42" s="23">
        <v>43221</v>
      </c>
      <c r="H42" s="23"/>
      <c r="I42" s="22" t="s">
        <v>2</v>
      </c>
    </row>
    <row r="43" spans="1:10" s="2" customFormat="1" ht="46.2" customHeight="1" x14ac:dyDescent="0.3">
      <c r="A43" s="30" t="s">
        <v>58</v>
      </c>
      <c r="B43" s="31" t="s">
        <v>45</v>
      </c>
      <c r="C43" s="21">
        <v>223500000</v>
      </c>
      <c r="D43" s="21">
        <v>99398050</v>
      </c>
      <c r="E43" s="22">
        <f t="shared" si="1"/>
        <v>322898050</v>
      </c>
      <c r="F43" s="23">
        <v>43875</v>
      </c>
      <c r="G43" s="23">
        <v>43875</v>
      </c>
      <c r="H43" s="23">
        <v>45315</v>
      </c>
      <c r="I43" s="22"/>
    </row>
    <row r="44" spans="1:10" s="2" customFormat="1" ht="82.8" customHeight="1" x14ac:dyDescent="0.3">
      <c r="A44" s="32" t="s">
        <v>63</v>
      </c>
      <c r="B44" s="32" t="s">
        <v>49</v>
      </c>
      <c r="C44" s="33">
        <v>25948295</v>
      </c>
      <c r="D44" s="33">
        <v>0</v>
      </c>
      <c r="E44" s="33">
        <f t="shared" si="1"/>
        <v>25948295</v>
      </c>
      <c r="F44" s="23">
        <v>43104</v>
      </c>
      <c r="G44" s="34">
        <v>43146</v>
      </c>
      <c r="H44" s="34">
        <v>44378</v>
      </c>
      <c r="I44" s="35"/>
      <c r="J44" s="36"/>
    </row>
    <row r="45" spans="1:10" s="2" customFormat="1" ht="60" x14ac:dyDescent="0.3">
      <c r="A45" s="37" t="s">
        <v>51</v>
      </c>
      <c r="B45" s="32" t="s">
        <v>52</v>
      </c>
      <c r="C45" s="33">
        <v>19923826</v>
      </c>
      <c r="D45" s="33">
        <v>0</v>
      </c>
      <c r="E45" s="33">
        <f t="shared" si="1"/>
        <v>19923826</v>
      </c>
      <c r="F45" s="34">
        <v>44024</v>
      </c>
      <c r="G45" s="34">
        <v>44044</v>
      </c>
      <c r="H45" s="34">
        <v>45401</v>
      </c>
      <c r="I45" s="35"/>
    </row>
    <row r="46" spans="1:10" s="2" customFormat="1" ht="60" x14ac:dyDescent="0.3">
      <c r="A46" s="37" t="s">
        <v>53</v>
      </c>
      <c r="B46" s="32" t="s">
        <v>54</v>
      </c>
      <c r="C46" s="33">
        <v>6064791</v>
      </c>
      <c r="D46" s="33">
        <v>0</v>
      </c>
      <c r="E46" s="33">
        <f t="shared" si="1"/>
        <v>6064791</v>
      </c>
      <c r="F46" s="34">
        <v>42884</v>
      </c>
      <c r="G46" s="34">
        <v>43248</v>
      </c>
      <c r="H46" s="34">
        <v>44011</v>
      </c>
      <c r="I46" s="33"/>
    </row>
    <row r="47" spans="1:10" x14ac:dyDescent="0.3">
      <c r="A47" s="4"/>
      <c r="B47" s="5"/>
      <c r="C47" s="6"/>
      <c r="D47" s="6"/>
      <c r="E47" s="6"/>
      <c r="F47" s="7"/>
      <c r="G47" s="8"/>
      <c r="H47" s="8"/>
      <c r="I47" s="9"/>
    </row>
    <row r="48" spans="1:10" ht="43.2" customHeight="1" x14ac:dyDescent="0.3">
      <c r="A48" s="10"/>
      <c r="B48" s="11"/>
      <c r="C48" s="12"/>
      <c r="D48" s="12"/>
      <c r="E48" s="12"/>
      <c r="I48" s="12"/>
    </row>
    <row r="49" spans="1:9" ht="36.6" customHeight="1" x14ac:dyDescent="0.3">
      <c r="A49" s="10"/>
      <c r="B49" s="11"/>
      <c r="C49" s="12"/>
      <c r="D49" s="12"/>
      <c r="E49" s="12"/>
    </row>
    <row r="50" spans="1:9" x14ac:dyDescent="0.3">
      <c r="C50" s="12"/>
      <c r="D50" s="12"/>
      <c r="E50" s="12"/>
    </row>
    <row r="51" spans="1:9" ht="28.2" customHeight="1" x14ac:dyDescent="0.3">
      <c r="A51" s="10"/>
      <c r="B51" s="11"/>
      <c r="C51" s="12"/>
      <c r="D51" s="12"/>
      <c r="E51" s="12"/>
    </row>
    <row r="52" spans="1:9" x14ac:dyDescent="0.3">
      <c r="C52" s="12"/>
      <c r="D52" s="12"/>
      <c r="E52" s="12"/>
    </row>
    <row r="53" spans="1:9" x14ac:dyDescent="0.3">
      <c r="C53" s="12"/>
      <c r="D53" s="12"/>
      <c r="E53" s="12"/>
    </row>
    <row r="54" spans="1:9" ht="36.6" customHeight="1" x14ac:dyDescent="0.3">
      <c r="A54" s="15"/>
      <c r="B54" s="15"/>
      <c r="C54" s="16"/>
      <c r="D54" s="16"/>
      <c r="E54" s="16"/>
      <c r="F54" s="15"/>
      <c r="G54" s="15"/>
      <c r="H54" s="15"/>
      <c r="I54" s="15"/>
    </row>
    <row r="55" spans="1:9" ht="21.6" customHeight="1" x14ac:dyDescent="0.3">
      <c r="A55" s="10"/>
      <c r="B55" s="10"/>
      <c r="C55" s="17"/>
      <c r="D55" s="12"/>
      <c r="E55" s="12"/>
      <c r="F55" s="10"/>
      <c r="G55" s="10"/>
      <c r="H55" s="10"/>
    </row>
    <row r="56" spans="1:9" ht="21.6" customHeight="1" x14ac:dyDescent="0.3">
      <c r="A56" s="18"/>
      <c r="B56" s="18"/>
      <c r="C56" s="18"/>
      <c r="F56" s="18"/>
      <c r="G56" s="18"/>
      <c r="H56" s="18"/>
    </row>
    <row r="57" spans="1:9" ht="28.8" customHeight="1" x14ac:dyDescent="0.3">
      <c r="A57" s="10"/>
      <c r="C57" s="12"/>
      <c r="G57" s="12"/>
      <c r="H57" s="12"/>
    </row>
    <row r="58" spans="1:9" ht="16.8" customHeight="1" x14ac:dyDescent="0.3">
      <c r="A58" s="10"/>
    </row>
    <row r="59" spans="1:9" x14ac:dyDescent="0.3">
      <c r="A59" s="18"/>
    </row>
  </sheetData>
  <autoFilter ref="A2:J46"/>
  <mergeCells count="1">
    <mergeCell ref="A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Tatabánya Megyei Jogú Város Polgármesteri Hivatala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Mészáros Ildikó</dc:creator>
  <cp:lastModifiedBy>Mészáros Ildikó</cp:lastModifiedBy>
  <dcterms:created xsi:type="dcterms:W3CDTF">2024-09-19T08:36:00Z</dcterms:created>
  <dcterms:modified xsi:type="dcterms:W3CDTF">2024-09-23T08:46:18Z</dcterms:modified>
</cp:coreProperties>
</file>